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'МБТ'!$A$1:$E$46</definedName>
  </definedNames>
  <calcPr fullCalcOnLoad="1"/>
</workbook>
</file>

<file path=xl/sharedStrings.xml><?xml version="1.0" encoding="utf-8"?>
<sst xmlns="http://schemas.openxmlformats.org/spreadsheetml/2006/main" count="89" uniqueCount="75">
  <si>
    <t>№ п/п</t>
  </si>
  <si>
    <t>Наименование вида межбюджетных трансфертов</t>
  </si>
  <si>
    <t>I.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</si>
  <si>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</si>
  <si>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</si>
  <si>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</si>
  <si>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</si>
  <si>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</si>
  <si>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</si>
  <si>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</si>
  <si>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</si>
  <si>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</si>
  <si>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</si>
  <si>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</si>
  <si>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</si>
  <si>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19.</t>
  </si>
  <si>
    <t>Субсидии бюджетам муниципальных образований</t>
  </si>
  <si>
    <t>II.</t>
  </si>
  <si>
    <t>Субвенции бюджетам муниципальных образований</t>
  </si>
  <si>
    <t>III.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</si>
  <si>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</si>
  <si>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</si>
  <si>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</si>
  <si>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</si>
  <si>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</si>
  <si>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</si>
  <si>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</si>
  <si>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</si>
  <si>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</si>
  <si>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</si>
  <si>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</si>
  <si>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>Прочие межбюджетные трансферты, передаваемые бюджетам городских округов,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</si>
  <si>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</si>
  <si>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4.</t>
  </si>
  <si>
    <t>Увеличение (+), уменьшение (-)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</si>
  <si>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</si>
  <si>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</si>
  <si>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</si>
  <si>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</si>
  <si>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</si>
  <si>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</si>
  <si>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</si>
  <si>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</si>
  <si>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</si>
  <si>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</si>
  <si>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</si>
  <si>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</si>
  <si>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Иные межбюджетные трансферты бюджетам муниципальных образований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</si>
  <si>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</si>
  <si>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</si>
  <si>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городских округов, для компенсации дополнительных расходов, возникших в результате решений, принятых органами власти другого уровня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</si>
  <si>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</si>
  <si>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20.</t>
  </si>
  <si>
    <t xml:space="preserve">Субсидии бюджетам городских округов на реализацию федеральных целевых программ (подпрограмма "Обеспечение жильем молодых семей" федеральной целевой программы "Жилище" на 2015-2020 годы) </t>
  </si>
  <si>
    <t>Уточненный план                      на 2016 год</t>
  </si>
  <si>
    <t xml:space="preserve">Прочие субсидии бюджетам городских округов на 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областного бюджета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</si>
  <si>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</si>
  <si>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государственных полномочий по организации социального обслуживания в Калужской области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</si>
  <si>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</si>
  <si>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21.</t>
  </si>
  <si>
    <t>22.</t>
  </si>
  <si>
    <t>Объемы межбюджетных трансфертов,                                                                                                                                       получаемых из федерального и областного бюджетов в 2016 году</t>
  </si>
  <si>
    <t>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</si>
  <si>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</t>
  </si>
  <si>
    <t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</si>
  <si>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2011-2020 годы </t>
  </si>
  <si>
    <t>Прочие субсидии бюджетам городских округов на реализацию мероприятий государственной программы "Доступная среда в Калужской области" (средства 2015 года)</t>
  </si>
  <si>
    <t>Прочие субсидии бюджетам городских округов на организацию отдыха и оздоровления детей</t>
  </si>
  <si>
    <t xml:space="preserve">Прочие субсидии бюджетам городских округов на реализацию мероприятий государственной программы Российской Федерации "Доступная среда" на 2011-2020 годы за счет средств областного бюджета </t>
  </si>
  <si>
    <t xml:space="preserve">Прочие субсидии бюджетам городских округов на реализацию мероприятий «Оказание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пунктов» подпрограммы «Совершенствование и развитие сети автомобильных дорог Калужской области" </t>
  </si>
  <si>
    <t>Субвенции бюджетам городских округов на государственную регистрацию актов гражданского состояния (за счет средств областного бюджета)</t>
  </si>
  <si>
    <t xml:space="preserve">Межбюджетные трансферты, передаваемые бюджетам городских округов, на комплектование книжных фондов библиотек муниципальных образований </t>
  </si>
  <si>
    <t>23.</t>
  </si>
  <si>
    <t xml:space="preserve">Утверждено на 2016 год с учетом изменений, внесенных 29.03.2016 и 28.06.2016 </t>
  </si>
  <si>
    <t>Приложение № 4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  и от 28.06.2016 № 01-14)  от 27.12.2016 № 01-24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</si>
</sst>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7.75390625" style="19" customWidth="1"/>
    <col min="2" max="2" width="60.25390625" style="20" customWidth="1"/>
    <col min="3" max="3" width="17.625" style="20" customWidth="1"/>
    <col min="4" max="4" width="16.375" style="20" customWidth="1"/>
    <col min="5" max="5" width="17.75390625" style="20" customWidth="1"/>
    <col min="6" max="6" width="13.875" style="20" bestFit="1" customWidth="1"/>
    <col min="7" max="16384" width="9.125" style="20" customWidth="1"/>
  </cols>
  <sheetData>
    <row r="1" spans="3:5" ht="90.75" customHeight="1">
      <c r="C1" s="32" t="s">
        <v>74</v>
      </c>
      <c r="D1" s="32"/>
      <c r="E1" s="32"/>
    </row>
    <row r="2" spans="3:5" ht="27.75" customHeight="1">
      <c r="C2" s="21"/>
      <c r="D2" s="21"/>
      <c r="E2" s="21"/>
    </row>
    <row r="3" spans="1:5" s="23" customFormat="1" ht="34.5" customHeight="1">
      <c r="A3" s="29" t="s">
        <v>61</v>
      </c>
      <c r="B3" s="30"/>
      <c r="C3" s="30"/>
      <c r="D3" s="31"/>
      <c r="E3" s="31"/>
    </row>
    <row r="4" spans="3:5" ht="15">
      <c r="C4" s="22"/>
      <c r="D4" s="22"/>
      <c r="E4" s="22" t="s">
        <v>13</v>
      </c>
    </row>
    <row r="5" spans="1:5" ht="87" customHeight="1">
      <c r="A5" s="14" t="s">
        <v>0</v>
      </c>
      <c r="B5" s="27" t="s">
        <v>1</v>
      </c>
      <c r="C5" s="28" t="s">
        <v>73</v>
      </c>
      <c r="D5" s="27" t="s">
        <v>34</v>
      </c>
      <c r="E5" s="27" t="s">
        <v>54</v>
      </c>
    </row>
    <row r="6" spans="1:5" ht="17.25" customHeight="1">
      <c r="A6" s="6"/>
      <c r="B6" s="1" t="s">
        <v>14</v>
      </c>
      <c r="C6" s="9">
        <f>SUM(C7+C17+C41)</f>
        <v>1605592888.45</v>
      </c>
      <c r="D6" s="9">
        <f>SUM(D7+D17+D41)</f>
        <v>-37106853.48</v>
      </c>
      <c r="E6" s="9">
        <f>SUM(E7+E17+E41)</f>
        <v>1568486034.97</v>
      </c>
    </row>
    <row r="7" spans="1:5" s="23" customFormat="1" ht="18.75" customHeight="1">
      <c r="A7" s="14" t="s">
        <v>2</v>
      </c>
      <c r="B7" s="2" t="s">
        <v>16</v>
      </c>
      <c r="C7" s="9">
        <f>SUM(C8:C16)</f>
        <v>22993083.45</v>
      </c>
      <c r="D7" s="9">
        <f>SUM(D8:D16)</f>
        <v>43352537.4</v>
      </c>
      <c r="E7" s="9">
        <f>SUM(C7:D7)</f>
        <v>66345620.849999994</v>
      </c>
    </row>
    <row r="8" spans="1:5" s="23" customFormat="1" ht="62.25" customHeight="1">
      <c r="A8" s="15" t="s">
        <v>3</v>
      </c>
      <c r="B8" s="7" t="s">
        <v>53</v>
      </c>
      <c r="C8" s="10">
        <v>3818537.79</v>
      </c>
      <c r="D8" s="10">
        <v>2834527.21</v>
      </c>
      <c r="E8" s="10">
        <f>SUM(C8:D8)</f>
        <v>6653065</v>
      </c>
    </row>
    <row r="9" spans="1:5" s="23" customFormat="1" ht="48" customHeight="1">
      <c r="A9" s="15" t="s">
        <v>4</v>
      </c>
      <c r="B9" s="7" t="s">
        <v>65</v>
      </c>
      <c r="C9" s="10"/>
      <c r="D9" s="10">
        <v>850070</v>
      </c>
      <c r="E9" s="10">
        <f>SUM(C9:D9)</f>
        <v>850070</v>
      </c>
    </row>
    <row r="10" spans="1:5" s="23" customFormat="1" ht="63" customHeight="1">
      <c r="A10" s="15" t="s">
        <v>5</v>
      </c>
      <c r="B10" s="7" t="s">
        <v>55</v>
      </c>
      <c r="C10" s="10">
        <v>10134309.66</v>
      </c>
      <c r="D10" s="10">
        <v>8940889.19</v>
      </c>
      <c r="E10" s="10">
        <f aca="true" t="shared" si="0" ref="E10:E16">C10+D10</f>
        <v>19075198.85</v>
      </c>
    </row>
    <row r="11" spans="1:5" s="23" customFormat="1" ht="61.5" customHeight="1">
      <c r="A11" s="15" t="s">
        <v>33</v>
      </c>
      <c r="B11" s="7" t="s">
        <v>63</v>
      </c>
      <c r="C11" s="10">
        <v>1565983</v>
      </c>
      <c r="D11" s="10"/>
      <c r="E11" s="10">
        <f t="shared" si="0"/>
        <v>1565983</v>
      </c>
    </row>
    <row r="12" spans="1:5" s="23" customFormat="1" ht="48" customHeight="1">
      <c r="A12" s="15" t="s">
        <v>6</v>
      </c>
      <c r="B12" s="7" t="s">
        <v>66</v>
      </c>
      <c r="C12" s="10">
        <v>264253</v>
      </c>
      <c r="D12" s="10"/>
      <c r="E12" s="10">
        <f t="shared" si="0"/>
        <v>264253</v>
      </c>
    </row>
    <row r="13" spans="1:5" s="23" customFormat="1" ht="36" customHeight="1">
      <c r="A13" s="15" t="s">
        <v>7</v>
      </c>
      <c r="B13" s="7" t="s">
        <v>67</v>
      </c>
      <c r="C13" s="10"/>
      <c r="D13" s="10">
        <v>1525156</v>
      </c>
      <c r="E13" s="10">
        <f t="shared" si="0"/>
        <v>1525156</v>
      </c>
    </row>
    <row r="14" spans="1:5" s="23" customFormat="1" ht="61.5" customHeight="1">
      <c r="A14" s="15" t="s">
        <v>8</v>
      </c>
      <c r="B14" s="7" t="s">
        <v>68</v>
      </c>
      <c r="C14" s="10"/>
      <c r="D14" s="10">
        <v>364318</v>
      </c>
      <c r="E14" s="10">
        <f t="shared" si="0"/>
        <v>364318</v>
      </c>
    </row>
    <row r="15" spans="1:5" s="23" customFormat="1" ht="105">
      <c r="A15" s="15" t="s">
        <v>9</v>
      </c>
      <c r="B15" s="7" t="s">
        <v>69</v>
      </c>
      <c r="C15" s="10"/>
      <c r="D15" s="10">
        <v>1662497</v>
      </c>
      <c r="E15" s="10">
        <f t="shared" si="0"/>
        <v>1662497</v>
      </c>
    </row>
    <row r="16" spans="1:5" s="23" customFormat="1" ht="48" customHeight="1">
      <c r="A16" s="15" t="s">
        <v>10</v>
      </c>
      <c r="B16" s="7" t="s">
        <v>64</v>
      </c>
      <c r="C16" s="10">
        <v>7210000</v>
      </c>
      <c r="D16" s="10">
        <v>27175080</v>
      </c>
      <c r="E16" s="10">
        <f t="shared" si="0"/>
        <v>34385080</v>
      </c>
    </row>
    <row r="17" spans="1:6" s="23" customFormat="1" ht="18" customHeight="1">
      <c r="A17" s="14" t="s">
        <v>17</v>
      </c>
      <c r="B17" s="2" t="s">
        <v>18</v>
      </c>
      <c r="C17" s="17">
        <f>SUM(C18:C40)</f>
        <v>1466990635</v>
      </c>
      <c r="D17" s="9">
        <f>SUM(D18:D40)</f>
        <v>-75903007.08</v>
      </c>
      <c r="E17" s="9">
        <f>SUM(C17:D17)</f>
        <v>1391087627.92</v>
      </c>
      <c r="F17" s="24"/>
    </row>
    <row r="18" spans="1:6" s="23" customFormat="1" ht="33" customHeight="1">
      <c r="A18" s="15" t="s">
        <v>3</v>
      </c>
      <c r="B18" s="4" t="s">
        <v>27</v>
      </c>
      <c r="C18" s="18">
        <v>103088073</v>
      </c>
      <c r="D18" s="11">
        <v>-30400000</v>
      </c>
      <c r="E18" s="10">
        <f>C18+D18</f>
        <v>72688073</v>
      </c>
      <c r="F18" s="24"/>
    </row>
    <row r="19" spans="1:5" s="25" customFormat="1" ht="30" customHeight="1">
      <c r="A19" s="13" t="s">
        <v>4</v>
      </c>
      <c r="B19" s="4" t="s">
        <v>28</v>
      </c>
      <c r="C19" s="18">
        <v>4044493</v>
      </c>
      <c r="D19" s="11"/>
      <c r="E19" s="10">
        <f aca="true" t="shared" si="1" ref="E19:E40">C19+D19</f>
        <v>4044493</v>
      </c>
    </row>
    <row r="20" spans="1:5" s="25" customFormat="1" ht="45.75" customHeight="1">
      <c r="A20" s="13" t="s">
        <v>5</v>
      </c>
      <c r="B20" s="4" t="s">
        <v>70</v>
      </c>
      <c r="C20" s="18"/>
      <c r="D20" s="11">
        <v>710600</v>
      </c>
      <c r="E20" s="10">
        <f>C20+D20</f>
        <v>710600</v>
      </c>
    </row>
    <row r="21" spans="1:5" ht="60" customHeight="1">
      <c r="A21" s="15" t="s">
        <v>33</v>
      </c>
      <c r="B21" s="4" t="s">
        <v>35</v>
      </c>
      <c r="C21" s="18">
        <v>8223716</v>
      </c>
      <c r="D21" s="11"/>
      <c r="E21" s="10">
        <f t="shared" si="1"/>
        <v>8223716</v>
      </c>
    </row>
    <row r="22" spans="1:5" ht="45.75" customHeight="1">
      <c r="A22" s="15" t="s">
        <v>6</v>
      </c>
      <c r="B22" s="4" t="s">
        <v>56</v>
      </c>
      <c r="C22" s="18">
        <v>65300</v>
      </c>
      <c r="D22" s="11"/>
      <c r="E22" s="10">
        <f>C22+D22</f>
        <v>65300</v>
      </c>
    </row>
    <row r="23" spans="1:5" ht="45" customHeight="1">
      <c r="A23" s="15" t="s">
        <v>7</v>
      </c>
      <c r="B23" s="4" t="s">
        <v>29</v>
      </c>
      <c r="C23" s="18">
        <v>21456023</v>
      </c>
      <c r="D23" s="11"/>
      <c r="E23" s="10">
        <f t="shared" si="1"/>
        <v>21456023</v>
      </c>
    </row>
    <row r="24" spans="1:5" ht="48" customHeight="1">
      <c r="A24" s="15" t="s">
        <v>8</v>
      </c>
      <c r="B24" s="3" t="s">
        <v>48</v>
      </c>
      <c r="C24" s="16">
        <v>44087</v>
      </c>
      <c r="D24" s="11">
        <v>-44087</v>
      </c>
      <c r="E24" s="10">
        <f t="shared" si="1"/>
        <v>0</v>
      </c>
    </row>
    <row r="25" spans="1:5" ht="93" customHeight="1">
      <c r="A25" s="15" t="s">
        <v>9</v>
      </c>
      <c r="B25" s="4" t="s">
        <v>45</v>
      </c>
      <c r="C25" s="18">
        <v>364498141</v>
      </c>
      <c r="D25" s="11">
        <v>10865803.83</v>
      </c>
      <c r="E25" s="10">
        <f t="shared" si="1"/>
        <v>375363944.83</v>
      </c>
    </row>
    <row r="26" spans="1:5" ht="33" customHeight="1">
      <c r="A26" s="15" t="s">
        <v>10</v>
      </c>
      <c r="B26" s="4" t="s">
        <v>36</v>
      </c>
      <c r="C26" s="18">
        <v>303240</v>
      </c>
      <c r="D26" s="11"/>
      <c r="E26" s="10">
        <f t="shared" si="1"/>
        <v>303240</v>
      </c>
    </row>
    <row r="27" spans="1:5" ht="47.25" customHeight="1">
      <c r="A27" s="15" t="s">
        <v>11</v>
      </c>
      <c r="B27" s="4" t="s">
        <v>57</v>
      </c>
      <c r="C27" s="11">
        <v>50376521</v>
      </c>
      <c r="D27" s="11">
        <v>2330798</v>
      </c>
      <c r="E27" s="10">
        <f>C27+D27</f>
        <v>52707319</v>
      </c>
    </row>
    <row r="28" spans="1:5" ht="166.5" customHeight="1">
      <c r="A28" s="15" t="s">
        <v>12</v>
      </c>
      <c r="B28" s="4" t="s">
        <v>46</v>
      </c>
      <c r="C28" s="18">
        <v>494564356</v>
      </c>
      <c r="D28" s="10">
        <v>-64696862.71</v>
      </c>
      <c r="E28" s="10">
        <f t="shared" si="1"/>
        <v>429867493.29</v>
      </c>
    </row>
    <row r="29" spans="1:5" ht="62.25" customHeight="1">
      <c r="A29" s="15" t="s">
        <v>20</v>
      </c>
      <c r="B29" s="4" t="s">
        <v>37</v>
      </c>
      <c r="C29" s="18">
        <v>270</v>
      </c>
      <c r="D29" s="11"/>
      <c r="E29" s="10">
        <f t="shared" si="1"/>
        <v>270</v>
      </c>
    </row>
    <row r="30" spans="1:5" ht="30.75" customHeight="1">
      <c r="A30" s="15" t="s">
        <v>21</v>
      </c>
      <c r="B30" s="4" t="s">
        <v>38</v>
      </c>
      <c r="C30" s="18">
        <v>19494978</v>
      </c>
      <c r="D30" s="11"/>
      <c r="E30" s="10">
        <f t="shared" si="1"/>
        <v>19494978</v>
      </c>
    </row>
    <row r="31" spans="1:5" ht="47.25" customHeight="1">
      <c r="A31" s="15" t="s">
        <v>22</v>
      </c>
      <c r="B31" s="4" t="s">
        <v>39</v>
      </c>
      <c r="C31" s="18">
        <v>2144785</v>
      </c>
      <c r="D31" s="11">
        <v>-285529</v>
      </c>
      <c r="E31" s="10">
        <f t="shared" si="1"/>
        <v>1859256</v>
      </c>
    </row>
    <row r="32" spans="1:5" ht="33" customHeight="1">
      <c r="A32" s="15" t="s">
        <v>23</v>
      </c>
      <c r="B32" s="3" t="s">
        <v>40</v>
      </c>
      <c r="C32" s="18">
        <v>90761769</v>
      </c>
      <c r="D32" s="11"/>
      <c r="E32" s="10">
        <f t="shared" si="1"/>
        <v>90761769</v>
      </c>
    </row>
    <row r="33" spans="1:5" ht="45.75" customHeight="1">
      <c r="A33" s="15" t="s">
        <v>24</v>
      </c>
      <c r="B33" s="8" t="s">
        <v>41</v>
      </c>
      <c r="C33" s="18">
        <v>344991</v>
      </c>
      <c r="D33" s="11"/>
      <c r="E33" s="10">
        <f t="shared" si="1"/>
        <v>344991</v>
      </c>
    </row>
    <row r="34" spans="1:5" ht="62.25" customHeight="1">
      <c r="A34" s="15" t="s">
        <v>25</v>
      </c>
      <c r="B34" s="4" t="s">
        <v>42</v>
      </c>
      <c r="C34" s="18">
        <v>219411727</v>
      </c>
      <c r="D34" s="11"/>
      <c r="E34" s="10">
        <f t="shared" si="1"/>
        <v>219411727</v>
      </c>
    </row>
    <row r="35" spans="1:5" ht="45.75" customHeight="1">
      <c r="A35" s="15" t="s">
        <v>26</v>
      </c>
      <c r="B35" s="3" t="s">
        <v>58</v>
      </c>
      <c r="C35" s="18">
        <v>282353</v>
      </c>
      <c r="D35" s="11"/>
      <c r="E35" s="10">
        <f>C35+D35</f>
        <v>282353</v>
      </c>
    </row>
    <row r="36" spans="1:5" ht="76.5" customHeight="1">
      <c r="A36" s="15" t="s">
        <v>15</v>
      </c>
      <c r="B36" s="4" t="s">
        <v>51</v>
      </c>
      <c r="C36" s="18">
        <v>17678982</v>
      </c>
      <c r="D36" s="11">
        <v>7813117.8</v>
      </c>
      <c r="E36" s="10">
        <f t="shared" si="1"/>
        <v>25492099.8</v>
      </c>
    </row>
    <row r="37" spans="1:5" ht="75" customHeight="1">
      <c r="A37" s="15" t="s">
        <v>52</v>
      </c>
      <c r="B37" s="4" t="s">
        <v>43</v>
      </c>
      <c r="C37" s="18">
        <v>712441</v>
      </c>
      <c r="D37" s="11">
        <v>-144751</v>
      </c>
      <c r="E37" s="10">
        <f t="shared" si="1"/>
        <v>567690</v>
      </c>
    </row>
    <row r="38" spans="1:5" ht="60">
      <c r="A38" s="15" t="s">
        <v>59</v>
      </c>
      <c r="B38" s="4" t="s">
        <v>32</v>
      </c>
      <c r="C38" s="11">
        <v>20489904</v>
      </c>
      <c r="D38" s="11"/>
      <c r="E38" s="10">
        <f t="shared" si="1"/>
        <v>20489904</v>
      </c>
    </row>
    <row r="39" spans="1:5" ht="88.5" customHeight="1">
      <c r="A39" s="15" t="s">
        <v>60</v>
      </c>
      <c r="B39" s="4" t="s">
        <v>44</v>
      </c>
      <c r="C39" s="18">
        <v>27711868</v>
      </c>
      <c r="D39" s="11">
        <v>-1546991</v>
      </c>
      <c r="E39" s="10">
        <f>C39+D39</f>
        <v>26164877</v>
      </c>
    </row>
    <row r="40" spans="1:5" ht="60">
      <c r="A40" s="15" t="s">
        <v>72</v>
      </c>
      <c r="B40" s="4" t="s">
        <v>49</v>
      </c>
      <c r="C40" s="18">
        <v>21292617</v>
      </c>
      <c r="D40" s="11">
        <v>-505106</v>
      </c>
      <c r="E40" s="10">
        <f t="shared" si="1"/>
        <v>20787511</v>
      </c>
    </row>
    <row r="41" spans="1:5" s="25" customFormat="1" ht="30.75" customHeight="1">
      <c r="A41" s="12" t="s">
        <v>19</v>
      </c>
      <c r="B41" s="5" t="s">
        <v>47</v>
      </c>
      <c r="C41" s="17">
        <f>SUM(C42:C46)</f>
        <v>115609170</v>
      </c>
      <c r="D41" s="17">
        <f>SUM(D42:D46)</f>
        <v>-4556383.8</v>
      </c>
      <c r="E41" s="9">
        <f>SUM(C41:D41)</f>
        <v>111052786.2</v>
      </c>
    </row>
    <row r="42" spans="1:5" ht="47.25" customHeight="1">
      <c r="A42" s="13" t="s">
        <v>3</v>
      </c>
      <c r="B42" s="3" t="s">
        <v>50</v>
      </c>
      <c r="C42" s="26">
        <v>65279760</v>
      </c>
      <c r="D42" s="26">
        <v>410600</v>
      </c>
      <c r="E42" s="10">
        <f>C42+D42</f>
        <v>65690360</v>
      </c>
    </row>
    <row r="43" spans="1:5" ht="49.5" customHeight="1">
      <c r="A43" s="13" t="s">
        <v>4</v>
      </c>
      <c r="B43" s="4" t="s">
        <v>30</v>
      </c>
      <c r="C43" s="16">
        <v>46937000</v>
      </c>
      <c r="D43" s="26">
        <v>-4693700</v>
      </c>
      <c r="E43" s="10">
        <f>C43+D43</f>
        <v>42243300</v>
      </c>
    </row>
    <row r="44" spans="1:5" ht="46.5" customHeight="1">
      <c r="A44" s="13" t="s">
        <v>5</v>
      </c>
      <c r="B44" s="4" t="s">
        <v>71</v>
      </c>
      <c r="C44" s="16"/>
      <c r="D44" s="26">
        <v>7946.2</v>
      </c>
      <c r="E44" s="10">
        <f>C44+D44</f>
        <v>7946.2</v>
      </c>
    </row>
    <row r="45" spans="1:5" ht="63" customHeight="1">
      <c r="A45" s="13" t="s">
        <v>33</v>
      </c>
      <c r="B45" s="4" t="s">
        <v>62</v>
      </c>
      <c r="C45" s="26">
        <v>2829950</v>
      </c>
      <c r="D45" s="26"/>
      <c r="E45" s="10">
        <f>C45+D45</f>
        <v>2829950</v>
      </c>
    </row>
    <row r="46" spans="1:5" ht="62.25" customHeight="1">
      <c r="A46" s="13" t="s">
        <v>6</v>
      </c>
      <c r="B46" s="4" t="s">
        <v>31</v>
      </c>
      <c r="C46" s="10">
        <v>562460</v>
      </c>
      <c r="D46" s="10">
        <v>-281230</v>
      </c>
      <c r="E46" s="10">
        <f>C46+D46</f>
        <v>281230</v>
      </c>
    </row>
  </sheetData>
  <sheetProtection/>
  <mergeCells count="2">
    <mergeCell ref="A3:E3"/>
    <mergeCell ref="C1:E1"/>
  </mergeCells>
  <printOptions/>
  <pageMargins left="0.7480314960629921" right="0.3937007874015748" top="0.35" bottom="0.44" header="0.21" footer="0.23"/>
  <pageSetup firstPageNumber="70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2016-12-26T06:15:24Z</cp:lastPrinted>
  <dcterms:created xsi:type="dcterms:W3CDTF">2007-10-28T08:32:25Z</dcterms:created>
  <dcterms:modified xsi:type="dcterms:W3CDTF">2016-12-26T06:23:20Z</dcterms:modified>
  <cp:category/>
  <cp:version/>
  <cp:contentType/>
  <cp:contentStatus/>
</cp:coreProperties>
</file>